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N:\03_Beschaffungen &amp; Nachträge\2026 Alle Vorgänge\26-09098 SMS_mTan-Dienstleiser 2026\040_Vergabeunterlagen\zur Abstimmung\"/>
    </mc:Choice>
  </mc:AlternateContent>
  <xr:revisionPtr revIDLastSave="0" documentId="13_ncr:1_{21E9E043-914A-4365-9C1F-549F93E99FE2}" xr6:coauthVersionLast="47" xr6:coauthVersionMax="47" xr10:uidLastSave="{00000000-0000-0000-0000-000000000000}"/>
  <bookViews>
    <workbookView xWindow="28680" yWindow="-3780" windowWidth="51840" windowHeight="21120" activeTab="2" xr2:uid="{EC59CD8E-7B3B-48E5-B759-09807CDA0235}"/>
  </bookViews>
  <sheets>
    <sheet name="Erläuterung" sheetId="1" r:id="rId1"/>
    <sheet name="Muss-Kriterien" sheetId="2" r:id="rId2"/>
    <sheet name="Soll-Kriterien" sheetId="3" r:id="rId3"/>
  </sheets>
  <definedNames>
    <definedName name="_xlnm.Print_Area" localSheetId="2">'Soll-Kriterien'!$B$2:$D$37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3" l="1"/>
  <c r="D24" i="3"/>
  <c r="D34" i="3" l="1"/>
  <c r="D37" i="3" s="1"/>
</calcChain>
</file>

<file path=xl/sharedStrings.xml><?xml version="1.0" encoding="utf-8"?>
<sst xmlns="http://schemas.openxmlformats.org/spreadsheetml/2006/main" count="188" uniqueCount="101">
  <si>
    <t xml:space="preserve">SMS/mTan Dienstleister - Erläuterung </t>
  </si>
  <si>
    <t xml:space="preserve">Dieser Kriterienkatalog besteht aus 2 Teilen:
- Ausschlusskriterien (Muss-Anforderungen) 
- Bewertungskriterien (Soll-Anforderungen)
Er ist vom Bieter vollständig und wahrheitsgemäß auszufüllen. Die gemachten Angaben sind verbindlich und werden Vertragsbestandteil. Die Angaben dürfen keine Vorbehalte enthalten oder die Anforderungen der TK abändern.
</t>
  </si>
  <si>
    <r>
      <rPr>
        <b/>
        <u/>
        <sz val="11"/>
        <rFont val="Arial"/>
        <family val="2"/>
      </rPr>
      <t>Ausschlusskriterien (vom Bieter anzugeben)</t>
    </r>
    <r>
      <rPr>
        <sz val="11"/>
        <rFont val="Arial"/>
        <family val="2"/>
      </rPr>
      <t xml:space="preserve">
Der Teil Ausschlusskriterien (Muss-Kriterien) enthält eine Zusammenstellung an wesentlichen Mindestanforderungen aus der Leistungsbeschreibung, zu denen Angaben vom Bieter zu machen sind. Vom Bieter sind jedoch auch solche Mindestanforderungen zwingend einzuhalten, die nur in der Leistungsbeschreibung benannt sind. In der Spalte "AN-Angaben [Ja/Nein]" ist vom Bieter die Antwort durch auswählen mit "Ja" bzw. "Nein" anzugeben, ob das betreffende A-Kriterium erfüllt wird. Die Nichterfüllung eines A-Kriteriums </t>
    </r>
    <r>
      <rPr>
        <u/>
        <sz val="11"/>
        <rFont val="Arial"/>
        <family val="2"/>
      </rPr>
      <t>führt zum Ausschluss</t>
    </r>
    <r>
      <rPr>
        <sz val="11"/>
        <rFont val="Arial"/>
        <family val="2"/>
      </rPr>
      <t xml:space="preserve"> des Angebots.
</t>
    </r>
  </si>
  <si>
    <r>
      <rPr>
        <b/>
        <u/>
        <sz val="11"/>
        <rFont val="Arial"/>
        <family val="2"/>
      </rPr>
      <t xml:space="preserve">Bewertungskriterien </t>
    </r>
    <r>
      <rPr>
        <sz val="11"/>
        <rFont val="Arial"/>
        <family val="2"/>
      </rPr>
      <t xml:space="preserve">
Der Teil Bewertungskriterien (Soll-Kriterien) enthält eine Zusammenstellung an Kriterien, die von der TK bewertet werden.
Die Soll-Kriterien werden nach Erfüllungsgrad und nach der Wichtigkeit des Kriteriums für die TK bewertet.
Die Nichterfüllung eines Soll-Kriteriums führt </t>
    </r>
    <r>
      <rPr>
        <b/>
        <u/>
        <sz val="11"/>
        <rFont val="Arial"/>
        <family val="2"/>
      </rPr>
      <t>nicht</t>
    </r>
    <r>
      <rPr>
        <sz val="11"/>
        <rFont val="Arial"/>
        <family val="2"/>
      </rPr>
      <t xml:space="preserve"> zum Ausschluss des Angebots, sondern zu einer Bewertung des betreffenden Soll-Kriteriums mit 0 Punkten.
</t>
    </r>
  </si>
  <si>
    <t>Anforderung</t>
  </si>
  <si>
    <t>Bewertung</t>
  </si>
  <si>
    <t>AN-Angaben</t>
  </si>
  <si>
    <t>Ist gewährleistet, dass das Versandvolumen von durchhschnittlich 1 Mio. SMS pro Monat sichergestellt werden kann?</t>
  </si>
  <si>
    <t>Ja/Nein</t>
  </si>
  <si>
    <t>Ist gewährleistet, dass geforderte Serviceleistungen 24h an 365 Tagen abzgl. abgestimmter Wartungsfenster zur Verfügung stehen?</t>
  </si>
  <si>
    <t>Werden alle Leistungen (Beschreibungen, Dokumentationen, Texte, Bezeichnungen) in deutscher Sprache zur Verfügung gestellt?</t>
  </si>
  <si>
    <t>Ist gewährleistet, dass ein Absender von der TK vorgegeben werden kann, sofern dies die regulatorischen Vorgaben des Zustellungslandes erlauben (Anlage V2 Leistungsbeschreibung Kapitel 2.5)?</t>
  </si>
  <si>
    <t>Ist gewährleistet, dass der Textinhalt von der TK vorgegeben werden kann?</t>
  </si>
  <si>
    <t>Ist gewährleistet, dass keine Flash-SMS versendet wird?</t>
  </si>
  <si>
    <t>Ist gewährleistet, dass der AN die organisatorische Registrierungen für die entsprechenden Länder nach TK-Vorgaben (Anlage V2 Leistungsbeschreibung, Kapitel 2.5) eigenständig vornimmt?</t>
  </si>
  <si>
    <t>Ist gewährleistet, dass der AN ein Service-Portal mit Nachrichtensuche hat und ein Zugang zur Verfügung gestellt wird?</t>
  </si>
  <si>
    <t>Ist gewährleistet, dass ein monatliches Reporting an die TK versendet wird?</t>
  </si>
  <si>
    <t>Ist gewährleistet, dass ein separater Zugang zum Reportingbereich des Service Portals des ANs zur Verfügung gestellt wird?</t>
  </si>
  <si>
    <t>Ist gewährleistet, dass der AN zumindest eine der folgende Schnittstellen für den SMS-Versand-Service zur Verfügung stellt
• HTTP mit HTTP-Statuscodes im Response als Zustellbestätigung/-ablehnung
• Webservice-Schnittstelle vorzugsweise REST mit Zustellbestätigung/-ablehnung als Response</t>
  </si>
  <si>
    <t>Ist gewährleistet, dass das vom AN beauftragte/eingesetzte Rechenzentrum eine Grundschutz-Zertifizierung nach ISO/IEC 27001 aufweist?</t>
  </si>
  <si>
    <t>Ist gewährleistet, dass das vom AN eingesetzte Rechenzentrum im europäischen Wirtschaftsraum (EWR) angesiedelt ist?</t>
  </si>
  <si>
    <t>Ist gewährleistet, dass das Rechenzentrum folgende Punkte zum Betrieb und Verfügbarkeit des SMS-Service sicherstellt:
- Eine leistungsfähige und redundante Anbindung an den Backbone muss vorhanden sein. 
- Eine hohe Leitungskapazität (&gt;= 2MBit für Application-Server, Web-Server) muss vorhanden sein. 
- Die Hochverfügbarkeit der Server und Anwendungen muss zwingend gegeben sein. 
- Server und Anwendungen müssen 7 x 24 Std. verfügbar sein. Der Zeitraum kann nach Absprache zwischen dem AN und der TK verändert werden. 
- Die durchschnittliche Verfügbarkeit im Jahr für diesen Bereitstellungszeitraum beträgt mindestens 99,9 %.</t>
  </si>
  <si>
    <t>Ist gewährleistet, dass die Übermittlung von Daten zwischen dem AN und der TK mindestens über SSL auf TLS erfolgt?</t>
  </si>
  <si>
    <t>Ist sichergestellt, dass SMS in die nachfolgender Länder der zugestellt werden können? (Die TK hat keine Niederlassung außerhalb Deutschlands)</t>
  </si>
  <si>
    <t>Ägypten</t>
  </si>
  <si>
    <t>Australien</t>
  </si>
  <si>
    <t>Belgien</t>
  </si>
  <si>
    <t>Brasilien</t>
  </si>
  <si>
    <t>Bulgarien</t>
  </si>
  <si>
    <t>China</t>
  </si>
  <si>
    <t>Dänemark</t>
  </si>
  <si>
    <t>Deutschland</t>
  </si>
  <si>
    <t>Estland</t>
  </si>
  <si>
    <t>Finnland</t>
  </si>
  <si>
    <t>Frankreich</t>
  </si>
  <si>
    <t>Griechenland</t>
  </si>
  <si>
    <t>Großbritannien einschließlich Gibraltar</t>
  </si>
  <si>
    <t>Irland</t>
  </si>
  <si>
    <t>Japan</t>
  </si>
  <si>
    <t>Kanada</t>
  </si>
  <si>
    <t>Kolumbien</t>
  </si>
  <si>
    <t>Kroatien</t>
  </si>
  <si>
    <t>Lettland</t>
  </si>
  <si>
    <t>Liechtenstein</t>
  </si>
  <si>
    <t>Litauen</t>
  </si>
  <si>
    <t>Luxemburg</t>
  </si>
  <si>
    <t>Malta</t>
  </si>
  <si>
    <t>Mexiko</t>
  </si>
  <si>
    <t>Montenegro</t>
  </si>
  <si>
    <t>Neuseeland</t>
  </si>
  <si>
    <t>Niederlande</t>
  </si>
  <si>
    <t>Norwegen</t>
  </si>
  <si>
    <t>Österreich</t>
  </si>
  <si>
    <t>Polen</t>
  </si>
  <si>
    <t>Portugal</t>
  </si>
  <si>
    <t>Rumänien</t>
  </si>
  <si>
    <t>Schweden</t>
  </si>
  <si>
    <t>Schweiz </t>
  </si>
  <si>
    <t>Serbien</t>
  </si>
  <si>
    <t>Slowakei</t>
  </si>
  <si>
    <t>Slowenien</t>
  </si>
  <si>
    <t>Spanien</t>
  </si>
  <si>
    <t>Tschechien</t>
  </si>
  <si>
    <t>Türkei</t>
  </si>
  <si>
    <t>UAE</t>
  </si>
  <si>
    <t>Ukraine</t>
  </si>
  <si>
    <t>Ungarn</t>
  </si>
  <si>
    <t>USA</t>
  </si>
  <si>
    <t>Zypern </t>
  </si>
  <si>
    <t>Können SMS in folgende Länder versendet werden? Hinweise: Die TK hat keine Niederlassung außerhalb Deutschlands. Pro Land gibt es einen Punkt</t>
  </si>
  <si>
    <t>Argentinien</t>
  </si>
  <si>
    <t>Algerien</t>
  </si>
  <si>
    <t>Bosnien‑Herzegowina</t>
  </si>
  <si>
    <t>Ceuta und Melilla</t>
  </si>
  <si>
    <t>Chile</t>
  </si>
  <si>
    <t>Costa‑Rica</t>
  </si>
  <si>
    <t>Grönland</t>
  </si>
  <si>
    <t>Indien</t>
  </si>
  <si>
    <t>Island</t>
  </si>
  <si>
    <t>Italien</t>
  </si>
  <si>
    <t>Kenya</t>
  </si>
  <si>
    <t>Marokko</t>
  </si>
  <si>
    <t>Mazedonien</t>
  </si>
  <si>
    <t>Miquelon und Saint‑Pierre</t>
  </si>
  <si>
    <t>Namibia</t>
  </si>
  <si>
    <t>Singapur</t>
  </si>
  <si>
    <t>Südafrika</t>
  </si>
  <si>
    <t>Thailand</t>
  </si>
  <si>
    <t>Tunesien</t>
  </si>
  <si>
    <t>Vietnam</t>
  </si>
  <si>
    <t>Punkte</t>
  </si>
  <si>
    <t>Gewichtung</t>
  </si>
  <si>
    <t>Gibt es weitere nicht aufgeführte Länder, in die der AN SMS versenden kann?</t>
  </si>
  <si>
    <t>Zahl</t>
  </si>
  <si>
    <r>
      <t xml:space="preserve">Durchschnittliche Zustellzeit an die deutschen </t>
    </r>
    <r>
      <rPr>
        <b/>
        <u/>
        <sz val="10"/>
        <color rgb="FF000000"/>
        <rFont val="Arial"/>
        <family val="2"/>
      </rPr>
      <t>Netzbetreiber</t>
    </r>
  </si>
  <si>
    <t>0-2,9 Sekunden 
(50 Punkte)</t>
  </si>
  <si>
    <t>3-5,9 Sekunden
(30 Punkte)</t>
  </si>
  <si>
    <t>ab 6 Sekunden
(0 Punkte)</t>
  </si>
  <si>
    <t>Erreichte Gesamtpunktzahl</t>
  </si>
  <si>
    <r>
      <t>Bitte "X" bei der zutreffender durchschnittlicher Zustellzeit auswählen. (</t>
    </r>
    <r>
      <rPr>
        <u/>
        <sz val="8"/>
        <color rgb="FF000000"/>
        <rFont val="Arial"/>
        <family val="2"/>
      </rPr>
      <t>Nur 1 Kreuz</t>
    </r>
    <r>
      <rPr>
        <sz val="8"/>
        <color indexed="8"/>
        <rFont val="Arial"/>
        <family val="2"/>
      </rPr>
      <t>)</t>
    </r>
  </si>
  <si>
    <r>
      <t xml:space="preserve">Wenn ja: Anzahl weiterer Länder, in die SMS versendet werden können (Keine Doppelzählungen, je Land ein Punkt). </t>
    </r>
    <r>
      <rPr>
        <b/>
        <sz val="10"/>
        <color rgb="FF000000"/>
        <rFont val="Arial"/>
        <family val="2"/>
      </rPr>
      <t xml:space="preserve">Hierfür ist eine </t>
    </r>
    <r>
      <rPr>
        <b/>
        <u/>
        <sz val="10"/>
        <color rgb="FF000000"/>
        <rFont val="Arial"/>
        <family val="2"/>
      </rPr>
      <t>separate Liste als Anlage A4 mit dem Angebot einzureichen</t>
    </r>
    <r>
      <rPr>
        <b/>
        <sz val="10"/>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</si>
</sst>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0"/>
      <color indexed="8"/>
      <name val="Arial"/>
      <family val="2"/>
    </font>
    <font>
      <sz val="8"/>
      <color indexed="8"/>
      <name val="Arial"/>
      <family val="2"/>
    </font>
    <font>
      <b/>
      <sz val="10"/>
      <color indexed="8"/>
      <name val="Arial"/>
      <family val="2"/>
    </font>
    <font>
      <b/>
      <sz val="8"/>
      <color indexed="8"/>
      <name val="Arial"/>
      <family val="2"/>
    </font>
    <font>
      <b/>
      <u/>
      <sz val="10"/>
      <color rgb="FF000000"/>
      <name val="Arial"/>
      <family val="2"/>
    </font>
    <font>
      <sz val="11"/>
      <color theme="1"/>
      <name val="Calibri"/>
      <family val="2"/>
    </font>
    <font>
      <b/>
      <sz val="14"/>
      <color theme="1"/>
      <name val="Arial"/>
      <family val="2"/>
    </font>
    <font>
      <b/>
      <sz val="16"/>
      <color theme="1"/>
      <name val="Arial"/>
      <family val="2"/>
    </font>
    <font>
      <b/>
      <sz val="16"/>
      <color theme="1"/>
      <name val="Arial+"/>
    </font>
    <font>
      <sz val="11"/>
      <color theme="1"/>
      <name val="Arial"/>
      <family val="2"/>
    </font>
    <font>
      <b/>
      <u/>
      <sz val="11"/>
      <name val="Arial"/>
      <family val="2"/>
    </font>
    <font>
      <sz val="11"/>
      <name val="Arial"/>
      <family val="2"/>
    </font>
    <font>
      <u/>
      <sz val="11"/>
      <name val="Arial"/>
      <family val="2"/>
    </font>
    <font>
      <u/>
      <sz val="8"/>
      <color rgb="FF000000"/>
      <name val="Arial"/>
      <family val="2"/>
    </font>
    <font>
      <b/>
      <sz val="10"/>
      <color rgb="FF000000"/>
      <name val="Arial"/>
      <family val="2"/>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indexed="65"/>
        <bgColor indexed="64"/>
      </patternFill>
    </fill>
  </fills>
  <borders count="2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55"/>
      </top>
      <bottom/>
      <diagonal/>
    </border>
    <border>
      <left style="thin">
        <color indexed="64"/>
      </left>
      <right/>
      <top style="thin">
        <color indexed="55"/>
      </top>
      <bottom/>
      <diagonal/>
    </border>
    <border>
      <left/>
      <right style="thin">
        <color indexed="64"/>
      </right>
      <top style="thin">
        <color indexed="55"/>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1" fillId="3" borderId="3" xfId="0" applyFont="1" applyFill="1" applyBorder="1" applyAlignment="1">
      <alignment vertical="center" wrapText="1"/>
    </xf>
    <xf numFmtId="0" fontId="0" fillId="2" borderId="1" xfId="0" applyFill="1" applyBorder="1"/>
    <xf numFmtId="0" fontId="4"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9" fontId="2" fillId="2" borderId="5" xfId="0" applyNumberFormat="1" applyFont="1" applyFill="1" applyBorder="1" applyAlignment="1">
      <alignment horizontal="center" vertical="center" wrapText="1"/>
    </xf>
    <xf numFmtId="0" fontId="2" fillId="0" borderId="0" xfId="0" applyFont="1" applyAlignment="1">
      <alignment horizontal="center" vertical="center" wrapText="1"/>
    </xf>
    <xf numFmtId="0" fontId="6" fillId="4" borderId="10" xfId="0" applyFont="1" applyFill="1" applyBorder="1" applyAlignment="1">
      <alignment wrapText="1"/>
    </xf>
    <xf numFmtId="0" fontId="6" fillId="4" borderId="11" xfId="0" applyFont="1" applyFill="1" applyBorder="1" applyAlignment="1">
      <alignment wrapText="1"/>
    </xf>
    <xf numFmtId="0" fontId="6" fillId="4" borderId="0" xfId="0" applyFont="1" applyFill="1" applyAlignment="1">
      <alignment wrapText="1"/>
    </xf>
    <xf numFmtId="0" fontId="6" fillId="4" borderId="12" xfId="0" applyFont="1" applyFill="1" applyBorder="1" applyAlignment="1">
      <alignment wrapText="1"/>
    </xf>
    <xf numFmtId="0" fontId="6" fillId="4" borderId="14" xfId="0" applyFont="1" applyFill="1" applyBorder="1" applyAlignment="1">
      <alignment wrapText="1"/>
    </xf>
    <xf numFmtId="0" fontId="0" fillId="4" borderId="0" xfId="0" applyFill="1"/>
    <xf numFmtId="0" fontId="7" fillId="4" borderId="13" xfId="0" applyFont="1" applyFill="1" applyBorder="1" applyAlignment="1">
      <alignment vertical="top" wrapText="1"/>
    </xf>
    <xf numFmtId="0" fontId="9" fillId="2" borderId="6" xfId="0" applyFont="1" applyFill="1" applyBorder="1"/>
    <xf numFmtId="0" fontId="9" fillId="2" borderId="8" xfId="0" applyFont="1" applyFill="1" applyBorder="1"/>
    <xf numFmtId="0" fontId="2" fillId="3" borderId="16" xfId="0" applyFont="1" applyFill="1" applyBorder="1" applyAlignment="1">
      <alignment horizontal="center" vertical="center" wrapText="1"/>
    </xf>
    <xf numFmtId="0" fontId="9" fillId="2" borderId="16" xfId="0" applyFont="1" applyFill="1" applyBorder="1"/>
    <xf numFmtId="0" fontId="1" fillId="3" borderId="16" xfId="0" applyFont="1" applyFill="1" applyBorder="1" applyAlignment="1">
      <alignment vertical="center" wrapText="1"/>
    </xf>
    <xf numFmtId="0" fontId="8" fillId="2" borderId="16" xfId="0" applyFont="1" applyFill="1" applyBorder="1"/>
    <xf numFmtId="0" fontId="10" fillId="4" borderId="14" xfId="0" applyFont="1" applyFill="1" applyBorder="1" applyAlignment="1">
      <alignment vertical="top" wrapText="1"/>
    </xf>
    <xf numFmtId="0" fontId="12" fillId="4" borderId="14" xfId="0" applyFont="1" applyFill="1" applyBorder="1" applyAlignment="1">
      <alignment vertical="top" wrapText="1"/>
    </xf>
    <xf numFmtId="0" fontId="12" fillId="4" borderId="15" xfId="0" applyFont="1" applyFill="1" applyBorder="1" applyAlignment="1">
      <alignment vertical="top" wrapText="1"/>
    </xf>
    <xf numFmtId="0" fontId="2"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4" fillId="2" borderId="20" xfId="0" applyFont="1" applyFill="1" applyBorder="1" applyAlignment="1">
      <alignment horizontal="center" vertical="center" wrapText="1"/>
    </xf>
    <xf numFmtId="9" fontId="2" fillId="2" borderId="21"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1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 xfId="0" applyFont="1" applyFill="1" applyBorder="1" applyAlignment="1">
      <alignment horizontal="left" vertical="center" wrapText="1"/>
    </xf>
    <xf numFmtId="0" fontId="3" fillId="3" borderId="16" xfId="0" applyFont="1" applyFill="1" applyBorder="1" applyAlignment="1">
      <alignment horizontal="center" vertical="center" wrapText="1"/>
    </xf>
  </cellXfs>
  <cellStyles count="1">
    <cellStyle name="Standard" xfId="0" builtinId="0"/>
  </cellStyles>
  <dxfs count="9">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4274518</xdr:colOff>
      <xdr:row>1</xdr:row>
      <xdr:rowOff>111126</xdr:rowOff>
    </xdr:from>
    <xdr:to>
      <xdr:col>1</xdr:col>
      <xdr:colOff>5321300</xdr:colOff>
      <xdr:row>3</xdr:row>
      <xdr:rowOff>749300</xdr:rowOff>
    </xdr:to>
    <xdr:pic>
      <xdr:nvPicPr>
        <xdr:cNvPr id="4" name="Grafik 3">
          <a:extLst>
            <a:ext uri="{FF2B5EF4-FFF2-40B4-BE49-F238E27FC236}">
              <a16:creationId xmlns:a16="http://schemas.microsoft.com/office/drawing/2014/main" id="{6ED0B0E8-DF49-2917-1531-78772B4214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043" y="301626"/>
          <a:ext cx="1046782" cy="104774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0C0FF-DCE7-45F6-9F13-652BDBFA0537}">
  <dimension ref="A1:D6"/>
  <sheetViews>
    <sheetView workbookViewId="0">
      <selection activeCell="B19" sqref="B19"/>
    </sheetView>
  </sheetViews>
  <sheetFormatPr baseColWidth="10" defaultColWidth="10.90625" defaultRowHeight="14.5"/>
  <cols>
    <col min="1" max="1" width="5.453125" style="13" customWidth="1"/>
    <col min="2" max="2" width="78.90625" style="13" customWidth="1"/>
    <col min="3" max="3" width="1.90625" style="13" customWidth="1"/>
    <col min="4" max="16384" width="10.90625" style="13"/>
  </cols>
  <sheetData>
    <row r="1" spans="1:4" ht="15" thickBot="1">
      <c r="A1" s="11"/>
      <c r="B1" s="12"/>
    </row>
    <row r="2" spans="1:4" ht="18">
      <c r="A2" s="14"/>
      <c r="B2" s="17" t="s">
        <v>0</v>
      </c>
    </row>
    <row r="3" spans="1:4">
      <c r="A3" s="14"/>
      <c r="B3" s="15"/>
    </row>
    <row r="4" spans="1:4" ht="126">
      <c r="A4" s="14"/>
      <c r="B4" s="24" t="s">
        <v>1</v>
      </c>
      <c r="D4" s="16"/>
    </row>
    <row r="5" spans="1:4" ht="126">
      <c r="A5" s="14"/>
      <c r="B5" s="25" t="s">
        <v>2</v>
      </c>
    </row>
    <row r="6" spans="1:4" ht="137.15" customHeight="1" thickBot="1">
      <c r="A6" s="14"/>
      <c r="B6" s="26" t="s">
        <v>3</v>
      </c>
    </row>
  </sheetData>
  <sheetProtection algorithmName="SHA-512" hashValue="TCtLNpAw++LgE1airbSZQMADAft9GcbICgr+GtWagRkWXTqy5nsNkL14nUJ+O9F0560ndg0TJtRRA8s7sIQzow==" saltValue="Yjqut6vjncqEpZPlH2YIsQ==" spinCount="100000" sheet="1" objects="1" scenarios="1"/>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E780-5856-4188-8DC0-84DF6D8722D9}">
  <dimension ref="B2:D64"/>
  <sheetViews>
    <sheetView topLeftCell="A27" zoomScale="115" zoomScaleNormal="115" workbookViewId="0">
      <selection activeCell="D17" sqref="D17"/>
    </sheetView>
  </sheetViews>
  <sheetFormatPr baseColWidth="10" defaultColWidth="11" defaultRowHeight="14.5"/>
  <cols>
    <col min="2" max="2" width="52.90625" customWidth="1"/>
    <col min="3" max="3" width="16.08984375" customWidth="1"/>
    <col min="4" max="4" width="20.1796875" customWidth="1"/>
  </cols>
  <sheetData>
    <row r="2" spans="2:4" ht="20">
      <c r="B2" s="18" t="s">
        <v>4</v>
      </c>
      <c r="C2" s="21" t="s">
        <v>5</v>
      </c>
      <c r="D2" s="19" t="s">
        <v>6</v>
      </c>
    </row>
    <row r="3" spans="2:4" ht="37.5">
      <c r="B3" s="1" t="s">
        <v>7</v>
      </c>
      <c r="C3" s="20" t="s">
        <v>8</v>
      </c>
      <c r="D3" s="38"/>
    </row>
    <row r="4" spans="2:4" ht="37.5">
      <c r="B4" s="1" t="s">
        <v>9</v>
      </c>
      <c r="C4" s="20" t="s">
        <v>8</v>
      </c>
      <c r="D4" s="38"/>
    </row>
    <row r="5" spans="2:4" ht="37.5">
      <c r="B5" s="1" t="s">
        <v>10</v>
      </c>
      <c r="C5" s="20" t="s">
        <v>8</v>
      </c>
      <c r="D5" s="38"/>
    </row>
    <row r="6" spans="2:4" ht="50">
      <c r="B6" s="1" t="s">
        <v>11</v>
      </c>
      <c r="C6" s="20" t="s">
        <v>8</v>
      </c>
      <c r="D6" s="38"/>
    </row>
    <row r="7" spans="2:4" ht="25">
      <c r="B7" s="1" t="s">
        <v>12</v>
      </c>
      <c r="C7" s="20" t="s">
        <v>8</v>
      </c>
      <c r="D7" s="38"/>
    </row>
    <row r="8" spans="2:4" ht="20.149999999999999" customHeight="1">
      <c r="B8" s="1" t="s">
        <v>13</v>
      </c>
      <c r="C8" s="20" t="s">
        <v>8</v>
      </c>
      <c r="D8" s="38"/>
    </row>
    <row r="9" spans="2:4" ht="50">
      <c r="B9" s="1" t="s">
        <v>14</v>
      </c>
      <c r="C9" s="20" t="s">
        <v>8</v>
      </c>
      <c r="D9" s="38"/>
    </row>
    <row r="10" spans="2:4" ht="37.5">
      <c r="B10" s="1" t="s">
        <v>15</v>
      </c>
      <c r="C10" s="20" t="s">
        <v>8</v>
      </c>
      <c r="D10" s="38"/>
    </row>
    <row r="11" spans="2:4" ht="25">
      <c r="B11" s="1" t="s">
        <v>16</v>
      </c>
      <c r="C11" s="20" t="s">
        <v>8</v>
      </c>
      <c r="D11" s="38"/>
    </row>
    <row r="12" spans="2:4" ht="37.5">
      <c r="B12" s="1" t="s">
        <v>17</v>
      </c>
      <c r="C12" s="20" t="s">
        <v>8</v>
      </c>
      <c r="D12" s="38"/>
    </row>
    <row r="13" spans="2:4" ht="87" customHeight="1">
      <c r="B13" s="1" t="s">
        <v>18</v>
      </c>
      <c r="C13" s="20" t="s">
        <v>8</v>
      </c>
      <c r="D13" s="38"/>
    </row>
    <row r="14" spans="2:4" ht="37.5">
      <c r="B14" s="1" t="s">
        <v>19</v>
      </c>
      <c r="C14" s="20" t="s">
        <v>8</v>
      </c>
      <c r="D14" s="38"/>
    </row>
    <row r="15" spans="2:4" ht="25">
      <c r="B15" s="1" t="s">
        <v>20</v>
      </c>
      <c r="C15" s="20" t="s">
        <v>8</v>
      </c>
      <c r="D15" s="38"/>
    </row>
    <row r="16" spans="2:4" ht="168.5" customHeight="1">
      <c r="B16" s="1" t="s">
        <v>21</v>
      </c>
      <c r="C16" s="20" t="s">
        <v>8</v>
      </c>
      <c r="D16" s="38"/>
    </row>
    <row r="17" spans="2:4" ht="29.5" customHeight="1">
      <c r="B17" s="1" t="s">
        <v>22</v>
      </c>
      <c r="C17" s="20" t="s">
        <v>8</v>
      </c>
      <c r="D17" s="38"/>
    </row>
    <row r="18" spans="2:4">
      <c r="B18" s="39"/>
      <c r="C18" s="40"/>
      <c r="D18" s="41"/>
    </row>
    <row r="19" spans="2:4" ht="35.15" customHeight="1">
      <c r="B19" s="42" t="s">
        <v>23</v>
      </c>
      <c r="C19" s="43"/>
      <c r="D19" s="44"/>
    </row>
    <row r="20" spans="2:4">
      <c r="B20" s="22" t="s">
        <v>24</v>
      </c>
      <c r="C20" s="20" t="s">
        <v>8</v>
      </c>
      <c r="D20" s="36"/>
    </row>
    <row r="21" spans="2:4">
      <c r="B21" s="22" t="s">
        <v>25</v>
      </c>
      <c r="C21" s="20" t="s">
        <v>8</v>
      </c>
      <c r="D21" s="36"/>
    </row>
    <row r="22" spans="2:4">
      <c r="B22" s="22" t="s">
        <v>26</v>
      </c>
      <c r="C22" s="20" t="s">
        <v>8</v>
      </c>
      <c r="D22" s="36"/>
    </row>
    <row r="23" spans="2:4">
      <c r="B23" s="22" t="s">
        <v>27</v>
      </c>
      <c r="C23" s="20" t="s">
        <v>8</v>
      </c>
      <c r="D23" s="36"/>
    </row>
    <row r="24" spans="2:4">
      <c r="B24" s="22" t="s">
        <v>28</v>
      </c>
      <c r="C24" s="20" t="s">
        <v>8</v>
      </c>
      <c r="D24" s="36"/>
    </row>
    <row r="25" spans="2:4">
      <c r="B25" s="22" t="s">
        <v>29</v>
      </c>
      <c r="C25" s="20" t="s">
        <v>8</v>
      </c>
      <c r="D25" s="36"/>
    </row>
    <row r="26" spans="2:4">
      <c r="B26" s="22" t="s">
        <v>30</v>
      </c>
      <c r="C26" s="20" t="s">
        <v>8</v>
      </c>
      <c r="D26" s="36"/>
    </row>
    <row r="27" spans="2:4">
      <c r="B27" s="22" t="s">
        <v>31</v>
      </c>
      <c r="C27" s="20" t="s">
        <v>8</v>
      </c>
      <c r="D27" s="36"/>
    </row>
    <row r="28" spans="2:4">
      <c r="B28" s="22" t="s">
        <v>32</v>
      </c>
      <c r="C28" s="20" t="s">
        <v>8</v>
      </c>
      <c r="D28" s="36"/>
    </row>
    <row r="29" spans="2:4">
      <c r="B29" s="22" t="s">
        <v>33</v>
      </c>
      <c r="C29" s="20" t="s">
        <v>8</v>
      </c>
      <c r="D29" s="36"/>
    </row>
    <row r="30" spans="2:4">
      <c r="B30" s="22" t="s">
        <v>34</v>
      </c>
      <c r="C30" s="20" t="s">
        <v>8</v>
      </c>
      <c r="D30" s="36"/>
    </row>
    <row r="31" spans="2:4">
      <c r="B31" s="22" t="s">
        <v>35</v>
      </c>
      <c r="C31" s="20" t="s">
        <v>8</v>
      </c>
      <c r="D31" s="36"/>
    </row>
    <row r="32" spans="2:4">
      <c r="B32" s="22" t="s">
        <v>36</v>
      </c>
      <c r="C32" s="20" t="s">
        <v>8</v>
      </c>
      <c r="D32" s="36"/>
    </row>
    <row r="33" spans="2:4">
      <c r="B33" s="22" t="s">
        <v>37</v>
      </c>
      <c r="C33" s="20" t="s">
        <v>8</v>
      </c>
      <c r="D33" s="36"/>
    </row>
    <row r="34" spans="2:4">
      <c r="B34" s="22" t="s">
        <v>38</v>
      </c>
      <c r="C34" s="20" t="s">
        <v>8</v>
      </c>
      <c r="D34" s="36"/>
    </row>
    <row r="35" spans="2:4">
      <c r="B35" s="22" t="s">
        <v>39</v>
      </c>
      <c r="C35" s="20" t="s">
        <v>8</v>
      </c>
      <c r="D35" s="36"/>
    </row>
    <row r="36" spans="2:4">
      <c r="B36" s="22" t="s">
        <v>40</v>
      </c>
      <c r="C36" s="20" t="s">
        <v>8</v>
      </c>
      <c r="D36" s="36"/>
    </row>
    <row r="37" spans="2:4">
      <c r="B37" s="22" t="s">
        <v>41</v>
      </c>
      <c r="C37" s="20" t="s">
        <v>8</v>
      </c>
      <c r="D37" s="36"/>
    </row>
    <row r="38" spans="2:4">
      <c r="B38" s="22" t="s">
        <v>42</v>
      </c>
      <c r="C38" s="20" t="s">
        <v>8</v>
      </c>
      <c r="D38" s="36"/>
    </row>
    <row r="39" spans="2:4">
      <c r="B39" s="22" t="s">
        <v>43</v>
      </c>
      <c r="C39" s="20" t="s">
        <v>8</v>
      </c>
      <c r="D39" s="36"/>
    </row>
    <row r="40" spans="2:4">
      <c r="B40" s="22" t="s">
        <v>44</v>
      </c>
      <c r="C40" s="20" t="s">
        <v>8</v>
      </c>
      <c r="D40" s="36"/>
    </row>
    <row r="41" spans="2:4">
      <c r="B41" s="22" t="s">
        <v>45</v>
      </c>
      <c r="C41" s="20" t="s">
        <v>8</v>
      </c>
      <c r="D41" s="36"/>
    </row>
    <row r="42" spans="2:4">
      <c r="B42" s="22" t="s">
        <v>46</v>
      </c>
      <c r="C42" s="20" t="s">
        <v>8</v>
      </c>
      <c r="D42" s="36"/>
    </row>
    <row r="43" spans="2:4">
      <c r="B43" s="22" t="s">
        <v>47</v>
      </c>
      <c r="C43" s="20" t="s">
        <v>8</v>
      </c>
      <c r="D43" s="36"/>
    </row>
    <row r="44" spans="2:4">
      <c r="B44" s="22" t="s">
        <v>48</v>
      </c>
      <c r="C44" s="20" t="s">
        <v>8</v>
      </c>
      <c r="D44" s="36"/>
    </row>
    <row r="45" spans="2:4">
      <c r="B45" s="22" t="s">
        <v>49</v>
      </c>
      <c r="C45" s="20" t="s">
        <v>8</v>
      </c>
      <c r="D45" s="36"/>
    </row>
    <row r="46" spans="2:4">
      <c r="B46" s="22" t="s">
        <v>50</v>
      </c>
      <c r="C46" s="20" t="s">
        <v>8</v>
      </c>
      <c r="D46" s="36"/>
    </row>
    <row r="47" spans="2:4">
      <c r="B47" s="22" t="s">
        <v>51</v>
      </c>
      <c r="C47" s="20" t="s">
        <v>8</v>
      </c>
      <c r="D47" s="36"/>
    </row>
    <row r="48" spans="2:4">
      <c r="B48" s="22" t="s">
        <v>52</v>
      </c>
      <c r="C48" s="20" t="s">
        <v>8</v>
      </c>
      <c r="D48" s="36"/>
    </row>
    <row r="49" spans="2:4">
      <c r="B49" s="22" t="s">
        <v>53</v>
      </c>
      <c r="C49" s="20" t="s">
        <v>8</v>
      </c>
      <c r="D49" s="36"/>
    </row>
    <row r="50" spans="2:4">
      <c r="B50" s="22" t="s">
        <v>54</v>
      </c>
      <c r="C50" s="20" t="s">
        <v>8</v>
      </c>
      <c r="D50" s="36"/>
    </row>
    <row r="51" spans="2:4">
      <c r="B51" s="22" t="s">
        <v>55</v>
      </c>
      <c r="C51" s="20" t="s">
        <v>8</v>
      </c>
      <c r="D51" s="36"/>
    </row>
    <row r="52" spans="2:4">
      <c r="B52" s="22" t="s">
        <v>56</v>
      </c>
      <c r="C52" s="20" t="s">
        <v>8</v>
      </c>
      <c r="D52" s="36"/>
    </row>
    <row r="53" spans="2:4">
      <c r="B53" s="22" t="s">
        <v>57</v>
      </c>
      <c r="C53" s="20" t="s">
        <v>8</v>
      </c>
      <c r="D53" s="36"/>
    </row>
    <row r="54" spans="2:4">
      <c r="B54" s="22" t="s">
        <v>58</v>
      </c>
      <c r="C54" s="20" t="s">
        <v>8</v>
      </c>
      <c r="D54" s="36"/>
    </row>
    <row r="55" spans="2:4">
      <c r="B55" s="22" t="s">
        <v>59</v>
      </c>
      <c r="C55" s="20" t="s">
        <v>8</v>
      </c>
      <c r="D55" s="36"/>
    </row>
    <row r="56" spans="2:4">
      <c r="B56" s="22" t="s">
        <v>60</v>
      </c>
      <c r="C56" s="20" t="s">
        <v>8</v>
      </c>
      <c r="D56" s="36"/>
    </row>
    <row r="57" spans="2:4">
      <c r="B57" s="22" t="s">
        <v>61</v>
      </c>
      <c r="C57" s="20" t="s">
        <v>8</v>
      </c>
      <c r="D57" s="36"/>
    </row>
    <row r="58" spans="2:4">
      <c r="B58" s="22" t="s">
        <v>62</v>
      </c>
      <c r="C58" s="20" t="s">
        <v>8</v>
      </c>
      <c r="D58" s="36"/>
    </row>
    <row r="59" spans="2:4">
      <c r="B59" s="22" t="s">
        <v>63</v>
      </c>
      <c r="C59" s="20" t="s">
        <v>8</v>
      </c>
      <c r="D59" s="36"/>
    </row>
    <row r="60" spans="2:4">
      <c r="B60" s="22" t="s">
        <v>64</v>
      </c>
      <c r="C60" s="20" t="s">
        <v>8</v>
      </c>
      <c r="D60" s="36"/>
    </row>
    <row r="61" spans="2:4">
      <c r="B61" s="22" t="s">
        <v>65</v>
      </c>
      <c r="C61" s="20" t="s">
        <v>8</v>
      </c>
      <c r="D61" s="36"/>
    </row>
    <row r="62" spans="2:4">
      <c r="B62" s="22" t="s">
        <v>66</v>
      </c>
      <c r="C62" s="20" t="s">
        <v>8</v>
      </c>
      <c r="D62" s="36"/>
    </row>
    <row r="63" spans="2:4">
      <c r="B63" s="22" t="s">
        <v>67</v>
      </c>
      <c r="C63" s="20" t="s">
        <v>8</v>
      </c>
      <c r="D63" s="36"/>
    </row>
    <row r="64" spans="2:4">
      <c r="B64" s="22" t="s">
        <v>68</v>
      </c>
      <c r="C64" s="20" t="s">
        <v>8</v>
      </c>
      <c r="D64" s="36"/>
    </row>
  </sheetData>
  <sheetProtection algorithmName="SHA-512" hashValue="aA5lpVQKUd3UmVlNNDCNeD87uws16N5NimyL6b4kS3dalWGBTsJcTcT8jm4Ys3pXQlkF84mqFZm0XcwkLUowSQ==" saltValue="J29CbGkwOVxMCg6V+COTjA==" spinCount="100000" sheet="1" objects="1" scenarios="1"/>
  <mergeCells count="2">
    <mergeCell ref="B18:D18"/>
    <mergeCell ref="B19:D19"/>
  </mergeCells>
  <conditionalFormatting sqref="D3:D17">
    <cfRule type="cellIs" dxfId="8" priority="3" operator="equal">
      <formula>"Nein"</formula>
    </cfRule>
    <cfRule type="cellIs" dxfId="7" priority="4" operator="equal">
      <formula>"Ja"</formula>
    </cfRule>
  </conditionalFormatting>
  <conditionalFormatting sqref="D20:D64">
    <cfRule type="cellIs" dxfId="6" priority="1" operator="equal">
      <formula>"Nein"</formula>
    </cfRule>
    <cfRule type="cellIs" dxfId="5" priority="2" operator="equal">
      <formula>"Ja"</formula>
    </cfRule>
  </conditionalFormatting>
  <dataValidations count="1">
    <dataValidation type="list" allowBlank="1" showInputMessage="1" showErrorMessage="1" sqref="D3:D17 D20:D64" xr:uid="{C3D05A3E-A904-4D78-9553-236888C63142}">
      <formula1>"Ja,Nein"</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815CD-E6B8-4B74-ADFA-52FFEC4384BB}">
  <dimension ref="B2:D42"/>
  <sheetViews>
    <sheetView tabSelected="1" workbookViewId="0">
      <selection activeCell="D23" sqref="D23"/>
    </sheetView>
  </sheetViews>
  <sheetFormatPr baseColWidth="10" defaultColWidth="11" defaultRowHeight="14.5"/>
  <cols>
    <col min="2" max="2" width="52.90625" customWidth="1"/>
    <col min="3" max="3" width="16.08984375" bestFit="1" customWidth="1"/>
    <col min="4" max="4" width="20.1796875" customWidth="1"/>
  </cols>
  <sheetData>
    <row r="2" spans="2:4" ht="20">
      <c r="B2" s="23" t="s">
        <v>4</v>
      </c>
      <c r="C2" s="23" t="s">
        <v>5</v>
      </c>
      <c r="D2" s="23" t="s">
        <v>6</v>
      </c>
    </row>
    <row r="3" spans="2:4" ht="35.4" customHeight="1">
      <c r="B3" s="45" t="s">
        <v>69</v>
      </c>
      <c r="C3" s="46"/>
      <c r="D3" s="47"/>
    </row>
    <row r="4" spans="2:4">
      <c r="B4" s="22" t="s">
        <v>70</v>
      </c>
      <c r="C4" s="20" t="s">
        <v>8</v>
      </c>
      <c r="D4" s="36"/>
    </row>
    <row r="5" spans="2:4">
      <c r="B5" s="22" t="s">
        <v>71</v>
      </c>
      <c r="C5" s="20" t="s">
        <v>8</v>
      </c>
      <c r="D5" s="36"/>
    </row>
    <row r="6" spans="2:4">
      <c r="B6" s="22" t="s">
        <v>72</v>
      </c>
      <c r="C6" s="20" t="s">
        <v>8</v>
      </c>
      <c r="D6" s="36"/>
    </row>
    <row r="7" spans="2:4">
      <c r="B7" s="22" t="s">
        <v>73</v>
      </c>
      <c r="C7" s="20" t="s">
        <v>8</v>
      </c>
      <c r="D7" s="36"/>
    </row>
    <row r="8" spans="2:4">
      <c r="B8" s="22" t="s">
        <v>74</v>
      </c>
      <c r="C8" s="20" t="s">
        <v>8</v>
      </c>
      <c r="D8" s="36"/>
    </row>
    <row r="9" spans="2:4">
      <c r="B9" s="22" t="s">
        <v>75</v>
      </c>
      <c r="C9" s="20" t="s">
        <v>8</v>
      </c>
      <c r="D9" s="36"/>
    </row>
    <row r="10" spans="2:4">
      <c r="B10" s="22" t="s">
        <v>76</v>
      </c>
      <c r="C10" s="20" t="s">
        <v>8</v>
      </c>
      <c r="D10" s="36"/>
    </row>
    <row r="11" spans="2:4">
      <c r="B11" s="22" t="s">
        <v>77</v>
      </c>
      <c r="C11" s="20" t="s">
        <v>8</v>
      </c>
      <c r="D11" s="36"/>
    </row>
    <row r="12" spans="2:4">
      <c r="B12" s="22" t="s">
        <v>78</v>
      </c>
      <c r="C12" s="20" t="s">
        <v>8</v>
      </c>
      <c r="D12" s="36"/>
    </row>
    <row r="13" spans="2:4">
      <c r="B13" s="22" t="s">
        <v>79</v>
      </c>
      <c r="C13" s="20" t="s">
        <v>8</v>
      </c>
      <c r="D13" s="36"/>
    </row>
    <row r="14" spans="2:4">
      <c r="B14" s="22" t="s">
        <v>80</v>
      </c>
      <c r="C14" s="20" t="s">
        <v>8</v>
      </c>
      <c r="D14" s="36"/>
    </row>
    <row r="15" spans="2:4">
      <c r="B15" s="22" t="s">
        <v>81</v>
      </c>
      <c r="C15" s="20" t="s">
        <v>8</v>
      </c>
      <c r="D15" s="36"/>
    </row>
    <row r="16" spans="2:4">
      <c r="B16" s="22" t="s">
        <v>82</v>
      </c>
      <c r="C16" s="20" t="s">
        <v>8</v>
      </c>
      <c r="D16" s="36"/>
    </row>
    <row r="17" spans="2:4">
      <c r="B17" s="22" t="s">
        <v>83</v>
      </c>
      <c r="C17" s="20" t="s">
        <v>8</v>
      </c>
      <c r="D17" s="36"/>
    </row>
    <row r="18" spans="2:4">
      <c r="B18" s="22" t="s">
        <v>84</v>
      </c>
      <c r="C18" s="20" t="s">
        <v>8</v>
      </c>
      <c r="D18" s="36"/>
    </row>
    <row r="19" spans="2:4">
      <c r="B19" s="22" t="s">
        <v>85</v>
      </c>
      <c r="C19" s="20" t="s">
        <v>8</v>
      </c>
      <c r="D19" s="36"/>
    </row>
    <row r="20" spans="2:4">
      <c r="B20" s="22" t="s">
        <v>86</v>
      </c>
      <c r="C20" s="20" t="s">
        <v>8</v>
      </c>
      <c r="D20" s="36"/>
    </row>
    <row r="21" spans="2:4">
      <c r="B21" s="22" t="s">
        <v>87</v>
      </c>
      <c r="C21" s="20" t="s">
        <v>8</v>
      </c>
      <c r="D21" s="36"/>
    </row>
    <row r="22" spans="2:4">
      <c r="B22" s="22" t="s">
        <v>88</v>
      </c>
      <c r="C22" s="20" t="s">
        <v>8</v>
      </c>
      <c r="D22" s="36"/>
    </row>
    <row r="23" spans="2:4">
      <c r="B23" s="22" t="s">
        <v>89</v>
      </c>
      <c r="C23" s="20" t="s">
        <v>8</v>
      </c>
      <c r="D23" s="36"/>
    </row>
    <row r="24" spans="2:4" ht="27.65" customHeight="1">
      <c r="B24" s="2"/>
      <c r="C24" s="3" t="s">
        <v>90</v>
      </c>
      <c r="D24" s="4">
        <f>COUNTIF(D4:D23,"ja")</f>
        <v>0</v>
      </c>
    </row>
    <row r="25" spans="2:4">
      <c r="B25" s="2"/>
      <c r="C25" s="3" t="s">
        <v>91</v>
      </c>
      <c r="D25" s="6">
        <v>0.3</v>
      </c>
    </row>
    <row r="26" spans="2:4" ht="29.4" customHeight="1">
      <c r="B26" s="22" t="s">
        <v>92</v>
      </c>
      <c r="C26" s="20" t="s">
        <v>8</v>
      </c>
      <c r="D26" s="36"/>
    </row>
    <row r="27" spans="2:4" ht="52.5" customHeight="1">
      <c r="B27" s="22" t="s">
        <v>100</v>
      </c>
      <c r="C27" s="20" t="s">
        <v>93</v>
      </c>
      <c r="D27" s="36"/>
    </row>
    <row r="28" spans="2:4" ht="29.15" customHeight="1">
      <c r="B28" s="5"/>
      <c r="C28" s="3" t="s">
        <v>90</v>
      </c>
      <c r="D28" s="4">
        <f>D27</f>
        <v>0</v>
      </c>
    </row>
    <row r="29" spans="2:4">
      <c r="B29" s="5"/>
      <c r="C29" s="3" t="s">
        <v>91</v>
      </c>
      <c r="D29" s="6">
        <v>0.2</v>
      </c>
    </row>
    <row r="30" spans="2:4" ht="30">
      <c r="B30" s="27"/>
      <c r="C30" s="28"/>
      <c r="D30" s="29" t="s">
        <v>99</v>
      </c>
    </row>
    <row r="31" spans="2:4" ht="20">
      <c r="B31" s="48" t="s">
        <v>94</v>
      </c>
      <c r="C31" s="20" t="s">
        <v>95</v>
      </c>
      <c r="D31" s="37"/>
    </row>
    <row r="32" spans="2:4" ht="20">
      <c r="B32" s="48"/>
      <c r="C32" s="20" t="s">
        <v>96</v>
      </c>
      <c r="D32" s="37"/>
    </row>
    <row r="33" spans="2:4" ht="20">
      <c r="B33" s="48"/>
      <c r="C33" s="20" t="s">
        <v>97</v>
      </c>
      <c r="D33" s="37"/>
    </row>
    <row r="34" spans="2:4" ht="27.9" customHeight="1">
      <c r="B34" s="48"/>
      <c r="C34" s="7" t="s">
        <v>90</v>
      </c>
      <c r="D34" s="4">
        <f>IF(D31="X",50,0)+IF(D32="X",30,0)+IF(D33="X",0,0)</f>
        <v>0</v>
      </c>
    </row>
    <row r="35" spans="2:4">
      <c r="B35" s="48"/>
      <c r="C35" s="8" t="s">
        <v>91</v>
      </c>
      <c r="D35" s="9">
        <v>0.5</v>
      </c>
    </row>
    <row r="36" spans="2:4">
      <c r="B36" s="30"/>
      <c r="C36" s="33"/>
      <c r="D36" s="31"/>
    </row>
    <row r="37" spans="2:4" ht="26">
      <c r="B37" s="32"/>
      <c r="C37" s="34" t="s">
        <v>98</v>
      </c>
      <c r="D37" s="35">
        <f>D24*D25 + D28*D29 + D34*D35</f>
        <v>0</v>
      </c>
    </row>
    <row r="38" spans="2:4">
      <c r="B38" s="10"/>
      <c r="C38" s="10"/>
      <c r="D38" s="10"/>
    </row>
    <row r="39" spans="2:4">
      <c r="B39" s="10"/>
      <c r="C39" s="10"/>
      <c r="D39" s="10"/>
    </row>
    <row r="40" spans="2:4">
      <c r="B40" s="10"/>
      <c r="C40" s="10"/>
      <c r="D40" s="10"/>
    </row>
    <row r="41" spans="2:4">
      <c r="B41" s="10"/>
      <c r="C41" s="10"/>
      <c r="D41" s="10"/>
    </row>
    <row r="42" spans="2:4">
      <c r="B42" s="10"/>
      <c r="C42" s="10"/>
      <c r="D42" s="10"/>
    </row>
  </sheetData>
  <sheetProtection algorithmName="SHA-512" hashValue="rSooCDCiuSD6chYNdWsTGLqc9EhQZjMQsM4vGt/PddHZO+SFXTzKBkOdaZ97EUbLB+y8VraPLYLlxFQIeje4gw==" saltValue="cP7EANTz/cVmOmGseTkTfw==" spinCount="100000" sheet="1" objects="1" scenarios="1"/>
  <mergeCells count="2">
    <mergeCell ref="B3:D3"/>
    <mergeCell ref="B31:B35"/>
  </mergeCells>
  <conditionalFormatting sqref="D4:D23">
    <cfRule type="cellIs" dxfId="4" priority="6" operator="equal">
      <formula>"Nein"</formula>
    </cfRule>
    <cfRule type="cellIs" dxfId="3" priority="7" operator="equal">
      <formula>"Ja"</formula>
    </cfRule>
  </conditionalFormatting>
  <conditionalFormatting sqref="D26">
    <cfRule type="cellIs" dxfId="2" priority="4" operator="equal">
      <formula>"Nein"</formula>
    </cfRule>
    <cfRule type="cellIs" dxfId="1" priority="5" operator="equal">
      <formula>"Ja"</formula>
    </cfRule>
  </conditionalFormatting>
  <conditionalFormatting sqref="D31:D33">
    <cfRule type="cellIs" dxfId="0" priority="1" operator="equal">
      <formula>"X"</formula>
    </cfRule>
  </conditionalFormatting>
  <dataValidations count="2">
    <dataValidation type="list" allowBlank="1" showInputMessage="1" showErrorMessage="1" sqref="D4:D23 D26" xr:uid="{6698BD89-EEEC-4A47-B550-7864131706E6}">
      <formula1>"Ja,Nein"</formula1>
    </dataValidation>
    <dataValidation type="list" allowBlank="1" showInputMessage="1" showErrorMessage="1" sqref="D31:D33" xr:uid="{E75CA52E-95AB-452B-8408-5C1747090676}">
      <formula1>"X"</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Phase xmlns="f18553e4-0ef6-4dd1-9e08-53b2286d7b98">3 Marktansprache</Vgv_Phase>
    <Vgv_Thema xmlns="70461288-C778-4CD2-A823-D9759458DEB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F539672B1B923C4EA76871F3E8365751" ma:contentTypeVersion="0" ma:contentTypeDescription="" ma:contentTypeScope="" ma:versionID="ec7c8f3960fd608d887ebd7dbfa53d65">
  <xsd:schema xmlns:xsd="http://www.w3.org/2001/XMLSchema" xmlns:xs="http://www.w3.org/2001/XMLSchema" xmlns:p="http://schemas.microsoft.com/office/2006/metadata/properties" xmlns:ns2="f18553e4-0ef6-4dd1-9e08-53b2286d7b98" xmlns:ns3="70461288-C778-4CD2-A823-D9759458DEBE" targetNamespace="http://schemas.microsoft.com/office/2006/metadata/properties" ma:root="true" ma:fieldsID="0f8bee4d5e4e7ad126ce2a037cae3072" ns2:_="" ns3:_="">
    <xsd:import namespace="f18553e4-0ef6-4dd1-9e08-53b2286d7b98"/>
    <xsd:import namespace="70461288-C778-4CD2-A823-D9759458DEB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70461288-C778-4CD2-A823-D9759458DEB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3CDE23-FE2A-4F7F-BE3C-38C3A72A6D40}">
  <ds:schemaRefs>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70461288-C778-4CD2-A823-D9759458DEBE"/>
    <ds:schemaRef ds:uri="http://purl.org/dc/elements/1.1/"/>
    <ds:schemaRef ds:uri="f18553e4-0ef6-4dd1-9e08-53b2286d7b98"/>
    <ds:schemaRef ds:uri="http://www.w3.org/XML/1998/namespace"/>
  </ds:schemaRefs>
</ds:datastoreItem>
</file>

<file path=customXml/itemProps2.xml><?xml version="1.0" encoding="utf-8"?>
<ds:datastoreItem xmlns:ds="http://schemas.openxmlformats.org/officeDocument/2006/customXml" ds:itemID="{D607FA99-F60E-4D9D-A278-3907C313A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70461288-C778-4CD2-A823-D9759458D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50D172-3D1D-44ED-99EE-392449788837}">
  <ds:schemaRefs>
    <ds:schemaRef ds:uri="http://schemas.microsoft.com/sharepoint/v3/contenttype/forms"/>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Erläuterung</vt:lpstr>
      <vt:lpstr>Muss-Kriterien</vt:lpstr>
      <vt:lpstr>Soll-Kriterien</vt:lpstr>
      <vt:lpstr>'Soll-Kriterien'!Druckbereich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2026-06-25T08:57:05Z</cp:lastPrinted>
  <dcterms:created xsi:type="dcterms:W3CDTF">2026-06-09T11:22:55Z</dcterms:created>
  <dcterms:modified xsi:type="dcterms:W3CDTF">2026-07-01T06:42:42Z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0x010100E65520829C044D71A30CF51927CFE11900F539672B1B923C4EA76871F3E8365751</vt:lpwstr>
  </property>
</Properties>
</file>